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4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/>
  <xr:revisionPtr revIDLastSave="0" documentId="13_ncr:1_{3D9B2BFF-76D5-468D-9305-ACE3A531B05E}" xr6:coauthVersionLast="47" xr6:coauthVersionMax="47" xr10:uidLastSave="{00000000-0000-0000-0000-000000000000}"/>
  <bookViews>
    <workbookView xWindow="9468" yWindow="756" windowWidth="13284" windowHeight="11448" tabRatio="550" xr2:uid="{00000000-000D-0000-FFFF-FFFF00000000}"/>
  </bookViews>
  <sheets>
    <sheet name="Resumo" sheetId="1" r:id="rId1"/>
    <sheet name="Rendimentos Mensais" sheetId="3" r:id="rId2"/>
    <sheet name="Despesas Mensais" sheetId="4" r:id="rId3"/>
    <sheet name="Poupanças Mensais" sheetId="5" r:id="rId4"/>
    <sheet name="Dados do Gráfico" sheetId="2" state="hidden" r:id="rId5"/>
  </sheets>
  <definedNames>
    <definedName name="DespesasMensaisLíquidas">Resumo!$C$6</definedName>
    <definedName name="Percentagem_de_Rendimento_Gasto">'Dados do Gráfico'!$B$5</definedName>
    <definedName name="PoupançasMensaisLíquidas">Resumo!$C$8</definedName>
    <definedName name="RegiãoDoTítuloDaColuna1..C4.1">Resumo!$C$3</definedName>
    <definedName name="RegiãoDoTítuloDaColuna2..C6.1">Resumo!$C$5</definedName>
    <definedName name="RegiãoDoTítuloDaColuna3..C8.1">Resumo!$C$7</definedName>
    <definedName name="RegiãoDoTítuloDaColuna4..C10.1">Resumo!$C$9</definedName>
    <definedName name="RendimentoMensalLíquido">Resumo!$C$4</definedName>
    <definedName name="Título2">RendimentosMensais[[#Headers],[ITEM]]</definedName>
    <definedName name="Título3">#REF!</definedName>
    <definedName name="Título4">#REF!</definedName>
    <definedName name="TítuloOrçamento">Resumo!$B$1</definedName>
    <definedName name="_xlnm.Print_Titles" localSheetId="2">'Despesas Mensais'!$2:$3</definedName>
    <definedName name="_xlnm.Print_Titles" localSheetId="3">'Poupanças Mensais'!$2:$3</definedName>
    <definedName name="_xlnm.Print_Titles" localSheetId="1">'Rendimentos Mensais'!$2:$3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4" l="1"/>
  <c r="H29" i="4"/>
  <c r="H9" i="4"/>
  <c r="K5" i="4" s="1"/>
  <c r="H20" i="4"/>
  <c r="K6" i="4" s="1"/>
  <c r="D22" i="4"/>
  <c r="K4" i="4" s="1"/>
  <c r="C4" i="1"/>
  <c r="C8" i="1"/>
  <c r="K8" i="4"/>
  <c r="J8" i="4"/>
  <c r="K7" i="4"/>
  <c r="J7" i="4"/>
  <c r="J6" i="4"/>
  <c r="J5" i="4"/>
  <c r="J4" i="4"/>
  <c r="C6" i="1" l="1"/>
  <c r="C10" i="1" s="1"/>
  <c r="B6" i="2" l="1"/>
  <c r="B5" i="2"/>
  <c r="B4" i="2" l="1"/>
</calcChain>
</file>

<file path=xl/sharedStrings.xml><?xml version="1.0" encoding="utf-8"?>
<sst xmlns="http://schemas.openxmlformats.org/spreadsheetml/2006/main" count="80" uniqueCount="62">
  <si>
    <t>Orçamento Pessoal</t>
  </si>
  <si>
    <t>Percentagem de Rendimento Gasto</t>
  </si>
  <si>
    <t>Resumo</t>
  </si>
  <si>
    <t>RENDIMENTO MENSAL LÍQUIDO</t>
  </si>
  <si>
    <t>DESPESAS MENSAIS LÍQUIDAS</t>
  </si>
  <si>
    <t>POUPANÇAS MENSAIS LÍQUIDAS</t>
  </si>
  <si>
    <t>SALDO</t>
  </si>
  <si>
    <t>Rendimentos Mensais</t>
  </si>
  <si>
    <t>ITEM</t>
  </si>
  <si>
    <t>MONTANTE</t>
  </si>
  <si>
    <t>Despesas Mensais</t>
  </si>
  <si>
    <t>Eletricidade</t>
  </si>
  <si>
    <t>Gás</t>
  </si>
  <si>
    <t>Diversos</t>
  </si>
  <si>
    <t>Poupanças Mensais</t>
  </si>
  <si>
    <t>DADOS DO GRÁFICO</t>
  </si>
  <si>
    <t>Outros Redimentos</t>
  </si>
  <si>
    <t>GERAIS</t>
  </si>
  <si>
    <t>DATA DE PAGAMENTO</t>
  </si>
  <si>
    <t>CRÉDITOS</t>
  </si>
  <si>
    <t>DESPESAS</t>
  </si>
  <si>
    <t>Renda</t>
  </si>
  <si>
    <t>Hipoteca</t>
  </si>
  <si>
    <t>Crédito Automóvel</t>
  </si>
  <si>
    <t>Crédito Pessoais</t>
  </si>
  <si>
    <t>Água</t>
  </si>
  <si>
    <t>Cartão de Crédito</t>
  </si>
  <si>
    <t>Comunicações</t>
  </si>
  <si>
    <t>Outros Créditos</t>
  </si>
  <si>
    <t>Resíduos</t>
  </si>
  <si>
    <t>Alimentação</t>
  </si>
  <si>
    <t>Restauração</t>
  </si>
  <si>
    <t>Manutenção/Reparação Lar</t>
  </si>
  <si>
    <t>LAZER</t>
  </si>
  <si>
    <t>Seguro Habitação</t>
  </si>
  <si>
    <t>Cinema/Teatro</t>
  </si>
  <si>
    <t>Seguro do Automóvel</t>
  </si>
  <si>
    <t>Concertos/Festivais</t>
  </si>
  <si>
    <t>Seguro de Vida</t>
  </si>
  <si>
    <t>Eventos Desportivos</t>
  </si>
  <si>
    <t>Seguro Saúde</t>
  </si>
  <si>
    <t>Plataformas de Streaming</t>
  </si>
  <si>
    <t>Combustível</t>
  </si>
  <si>
    <t>Outro</t>
  </si>
  <si>
    <t>Despesas Transporte Públicos</t>
  </si>
  <si>
    <t>Manutenção Automóvel</t>
  </si>
  <si>
    <t>CUIDADOS PESSOAIS</t>
  </si>
  <si>
    <t>ANIMAIS DE ESTIMAÇÃO</t>
  </si>
  <si>
    <t>Saúde</t>
  </si>
  <si>
    <t>Saúde Estética</t>
  </si>
  <si>
    <t>Veterinário</t>
  </si>
  <si>
    <t>Medicação</t>
  </si>
  <si>
    <t>Vestuário</t>
  </si>
  <si>
    <t>Brinquedos</t>
  </si>
  <si>
    <t>Calçado</t>
  </si>
  <si>
    <t>Cosmética</t>
  </si>
  <si>
    <t>Ginásio</t>
  </si>
  <si>
    <t>DESCRIÇÃO</t>
  </si>
  <si>
    <t xml:space="preserve">DATA </t>
  </si>
  <si>
    <t>GASTOS</t>
  </si>
  <si>
    <t>Rendimentos 1º Proponente</t>
  </si>
  <si>
    <t>Rendimentos 2º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</si>
</sst>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"/>
    <numFmt numFmtId="165" formatCode="#,##0\ &quot;€&quot;"/>
    <numFmt numFmtId="166" formatCode="#,##0.00\ &quot;€&quot;"/>
  </numFmts>
  <fonts count="18" x14ac:knownFonts="1">
    <font>
      <sz val="11"/>
      <color theme="3" tint="0.24994659260841701"/>
      <name val="Century Gothic"/>
      <family val="2"/>
      <scheme val="minor"/>
    </font>
    <font>
      <b/>
      <sz val="10"/>
      <color theme="3" tint="9.9948118533890809E-2"/>
      <name val="Tahoma"/>
      <family val="2"/>
      <scheme val="major"/>
    </font>
    <font>
      <sz val="24"/>
      <color theme="3" tint="0.24994659260841701"/>
      <name val="Century Gothic"/>
      <family val="2"/>
      <scheme val="minor"/>
    </font>
    <font>
      <sz val="20"/>
      <color theme="0"/>
      <name val="Tahoma"/>
      <family val="2"/>
      <scheme val="major"/>
    </font>
    <font>
      <sz val="13"/>
      <color theme="3" tint="0.24994659260841701"/>
      <name val="Tahoma"/>
      <family val="2"/>
      <scheme val="major"/>
    </font>
    <font>
      <sz val="10"/>
      <name val="Century Gothic"/>
      <family val="2"/>
      <scheme val="minor"/>
    </font>
    <font>
      <sz val="11"/>
      <color theme="4" tint="-0.24994659260841701"/>
      <name val="Tahoma"/>
      <family val="2"/>
      <scheme val="major"/>
    </font>
    <font>
      <sz val="10"/>
      <color theme="0"/>
      <name val="Century Gothic"/>
      <family val="2"/>
      <scheme val="minor"/>
    </font>
    <font>
      <sz val="11"/>
      <color theme="3" tint="0.2499465926084170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1"/>
      <color theme="0" tint="-0.499984740745262"/>
      <name val="Century Gothic"/>
      <family val="2"/>
      <scheme val="minor"/>
    </font>
    <font>
      <sz val="11"/>
      <color rgb="FFA60056"/>
      <name val="Century Gothic"/>
      <family val="2"/>
      <scheme val="minor"/>
    </font>
    <font>
      <b/>
      <sz val="11"/>
      <color theme="0"/>
      <name val="Tahoma"/>
      <family val="2"/>
      <scheme val="major"/>
    </font>
    <font>
      <sz val="11"/>
      <color rgb="FFAB9743"/>
      <name val="Tahoma"/>
      <family val="2"/>
      <scheme val="major"/>
    </font>
    <font>
      <b/>
      <sz val="11"/>
      <color rgb="FFAB9743"/>
      <name val="Tahoma"/>
      <family val="2"/>
      <scheme val="major"/>
    </font>
    <font>
      <b/>
      <sz val="24"/>
      <color theme="3" tint="0.24994659260841701"/>
      <name val="Century Gothic"/>
      <family val="2"/>
      <scheme val="minor"/>
    </font>
    <font>
      <sz val="11"/>
      <color rgb="FFAB9743"/>
      <name val="Century Gothic"/>
      <family val="2"/>
      <scheme val="minor"/>
    </font>
    <font>
      <sz val="13"/>
      <color rgb="FFAB9743"/>
      <name val="Tahom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  <fill>
      <patternFill patternType="solid">
        <fgColor rgb="FFAB974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</borders>
  <cellStyleXfs count="10">
    <xf numFmtId="0" fontId="0" fillId="0" borderId="0"/>
    <xf numFmtId="0" fontId="3" fillId="2" borderId="0" applyNumberFormat="0" applyProtection="0">
      <alignment horizontal="left" vertical="center"/>
    </xf>
    <xf numFmtId="0" fontId="4" fillId="0" borderId="0" applyNumberFormat="0" applyProtection="0">
      <alignment horizontal="left"/>
    </xf>
    <xf numFmtId="0" fontId="6" fillId="0" borderId="1" applyNumberFormat="0" applyAlignment="0" applyProtection="0"/>
    <xf numFmtId="164" fontId="2" fillId="0" borderId="0" applyAlignment="0" applyProtection="0"/>
    <xf numFmtId="0" fontId="1" fillId="0" borderId="0" applyNumberFormat="0" applyFill="0" applyBorder="0" applyAlignment="0" applyProtection="0"/>
    <xf numFmtId="165" fontId="2" fillId="0" borderId="0">
      <alignment horizontal="left" vertical="top"/>
    </xf>
    <xf numFmtId="166" fontId="8" fillId="0" borderId="0">
      <alignment horizontal="left" vertical="center"/>
    </xf>
    <xf numFmtId="0" fontId="8" fillId="0" borderId="0">
      <alignment horizontal="left" vertical="center" wrapText="1"/>
    </xf>
    <xf numFmtId="14" fontId="8" fillId="0" borderId="0">
      <alignment horizontal="left" vertical="center"/>
    </xf>
  </cellStyleXfs>
  <cellXfs count="4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2">
      <alignment horizontal="left"/>
    </xf>
    <xf numFmtId="9" fontId="5" fillId="0" borderId="0" xfId="0" applyNumberFormat="1" applyFont="1" applyAlignment="1">
      <alignment horizontal="left" vertical="center"/>
    </xf>
    <xf numFmtId="0" fontId="6" fillId="0" borderId="1" xfId="3"/>
    <xf numFmtId="165" fontId="2" fillId="0" borderId="0" xfId="6">
      <alignment horizontal="left" vertical="top"/>
    </xf>
    <xf numFmtId="0" fontId="8" fillId="0" borderId="0" xfId="8">
      <alignment horizontal="left" vertical="center" wrapText="1"/>
    </xf>
    <xf numFmtId="0" fontId="6" fillId="0" borderId="1" xfId="3" applyAlignment="1">
      <alignment horizontal="left"/>
    </xf>
    <xf numFmtId="0" fontId="0" fillId="0" borderId="0" xfId="8" applyFont="1">
      <alignment horizontal="left" vertical="center" wrapText="1"/>
    </xf>
    <xf numFmtId="0" fontId="0" fillId="0" borderId="0" xfId="0" applyAlignment="1">
      <alignment horizontal="center"/>
    </xf>
    <xf numFmtId="14" fontId="8" fillId="0" borderId="0" xfId="9" applyAlignment="1">
      <alignment horizontal="center" vertical="center"/>
    </xf>
    <xf numFmtId="0" fontId="8" fillId="0" borderId="0" xfId="8" applyAlignment="1">
      <alignment horizontal="left" vertical="center"/>
    </xf>
    <xf numFmtId="166" fontId="9" fillId="0" borderId="0" xfId="7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6" fontId="8" fillId="0" borderId="0" xfId="7" applyAlignment="1" applyProtection="1">
      <alignment horizontal="center" vertical="center"/>
      <protection locked="0"/>
    </xf>
    <xf numFmtId="14" fontId="8" fillId="0" borderId="0" xfId="9" applyProtection="1">
      <alignment horizontal="left" vertical="center"/>
      <protection locked="0"/>
    </xf>
    <xf numFmtId="166" fontId="8" fillId="0" borderId="0" xfId="7" applyProtection="1">
      <alignment horizontal="left" vertical="center"/>
      <protection locked="0"/>
    </xf>
    <xf numFmtId="0" fontId="3" fillId="3" borderId="0" xfId="1" applyFill="1">
      <alignment horizontal="left" vertical="center"/>
    </xf>
    <xf numFmtId="0" fontId="13" fillId="0" borderId="1" xfId="3" applyFont="1"/>
    <xf numFmtId="0" fontId="13" fillId="0" borderId="1" xfId="3" applyFont="1" applyAlignment="1">
      <alignment horizontal="left"/>
    </xf>
    <xf numFmtId="0" fontId="14" fillId="0" borderId="1" xfId="3" applyFont="1" applyAlignment="1">
      <alignment horizontal="left"/>
    </xf>
    <xf numFmtId="165" fontId="15" fillId="0" borderId="0" xfId="6" applyFont="1">
      <alignment horizontal="left" vertical="top"/>
    </xf>
    <xf numFmtId="0" fontId="16" fillId="0" borderId="0" xfId="0" applyFont="1" applyAlignment="1">
      <alignment horizontal="left" vertical="center"/>
    </xf>
    <xf numFmtId="0" fontId="17" fillId="0" borderId="0" xfId="2" applyFont="1">
      <alignment horizontal="left"/>
    </xf>
    <xf numFmtId="0" fontId="16" fillId="0" borderId="0" xfId="0" applyFont="1"/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2" fillId="3" borderId="1" xfId="3" applyFont="1" applyFill="1" applyAlignment="1"/>
    <xf numFmtId="0" fontId="12" fillId="3" borderId="1" xfId="3" applyFont="1" applyFill="1" applyAlignment="1">
      <alignment horizontal="center"/>
    </xf>
    <xf numFmtId="0" fontId="9" fillId="3" borderId="0" xfId="8" applyFont="1" applyFill="1" applyAlignment="1">
      <alignment horizontal="left" vertical="center"/>
    </xf>
    <xf numFmtId="166" fontId="9" fillId="3" borderId="0" xfId="7" applyFont="1" applyFill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2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3" fillId="0" borderId="1" xfId="3" applyFont="1" applyAlignment="1">
      <alignment horizontal="center"/>
    </xf>
    <xf numFmtId="0" fontId="13" fillId="0" borderId="1" xfId="3" applyFont="1" applyAlignment="1"/>
    <xf numFmtId="0" fontId="16" fillId="0" borderId="0" xfId="0" applyFont="1" applyAlignment="1">
      <alignment horizontal="left"/>
    </xf>
    <xf numFmtId="0" fontId="3" fillId="0" borderId="0" xfId="1" applyFill="1">
      <alignment horizontal="left" vertical="center"/>
    </xf>
    <xf numFmtId="9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0">
    <cellStyle name="Cabeçalho 1" xfId="2" builtinId="16" customBuiltin="1"/>
    <cellStyle name="Cabeçalho 2" xfId="3" builtinId="17" customBuiltin="1"/>
    <cellStyle name="Cabeçalho 3" xfId="4" builtinId="18" customBuiltin="1"/>
    <cellStyle name="Cabeçalho 4" xfId="5" builtinId="19" customBuiltin="1"/>
    <cellStyle name="Data" xfId="9" xr:uid="{00000000-0005-0000-0000-000001000000}"/>
    <cellStyle name="Item" xfId="8" xr:uid="{00000000-0005-0000-0000-000006000000}"/>
    <cellStyle name="Montante" xfId="7" xr:uid="{00000000-0005-0000-0000-000000000000}"/>
    <cellStyle name="Normal" xfId="0" builtinId="0" customBuiltin="1"/>
    <cellStyle name="Título" xfId="1" builtinId="15" customBuiltin="1"/>
    <cellStyle name="Totais" xfId="6" xr:uid="{00000000-0005-0000-0000-000009000000}"/>
  </cellStyles>
  <dxfs count="56">
    <dxf>
      <font>
        <color theme="7"/>
      </font>
    </dxf>
    <dxf>
      <fill>
        <patternFill patternType="none">
          <fgColor indexed="64"/>
          <bgColor indexed="65"/>
        </patternFill>
      </fill>
    </dxf>
    <dxf>
      <protection locked="0" hidden="0"/>
    </dxf>
    <dxf>
      <fill>
        <patternFill patternType="none">
          <fgColor indexed="64"/>
          <bgColor indexed="65"/>
        </patternFill>
      </fill>
    </dxf>
    <dxf>
      <protection locked="0" hidden="0"/>
    </dxf>
    <dxf>
      <fill>
        <patternFill patternType="none">
          <fgColor indexed="64"/>
          <bgColor indexed="65"/>
        </patternFill>
      </fill>
    </dxf>
    <dxf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color rgb="FFAB9743"/>
      </font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</font>
      <fill>
        <patternFill patternType="solid">
          <fgColor indexed="64"/>
          <bgColor rgb="FFAB9743"/>
        </patternFill>
      </fill>
      <alignment horizont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</font>
      <fill>
        <patternFill patternType="solid">
          <fgColor indexed="64"/>
          <bgColor rgb="FFAB9743"/>
        </patternFill>
      </fill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</font>
      <fill>
        <patternFill patternType="solid">
          <fgColor indexed="64"/>
          <bgColor rgb="FFAB9743"/>
        </patternFill>
      </fill>
    </dxf>
    <dxf>
      <font>
        <b/>
        <strike val="0"/>
        <outline val="0"/>
        <shadow val="0"/>
        <u val="none"/>
        <vertAlign val="baseline"/>
        <sz val="11"/>
        <color theme="0"/>
      </font>
      <fill>
        <patternFill patternType="solid">
          <fgColor indexed="64"/>
          <bgColor rgb="FFAB974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4659260841701"/>
        <name val="Century Gothic"/>
        <family val="2"/>
        <scheme val="minor"/>
      </font>
      <numFmt numFmtId="166" formatCode="#,##0.00\ &quot;€&quot;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4659260841701"/>
        <name val="Century Gothic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4659260841701"/>
        <name val="Century Gothic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AB9743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4659260841701"/>
        <name val="Century Gothic"/>
        <family val="2"/>
        <scheme val="minor"/>
      </font>
      <numFmt numFmtId="166" formatCode="#,##0.00\ &quot;€&quot;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4659260841701"/>
        <name val="Century Gothic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4659260841701"/>
        <name val="Century Gothic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AB9743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4659260841701"/>
        <name val="Century Gothic"/>
        <family val="2"/>
        <scheme val="minor"/>
      </font>
      <numFmt numFmtId="166" formatCode="#,##0.00\ &quot;€&quot;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4659260841701"/>
        <name val="Century Gothic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4659260841701"/>
        <name val="Century Gothic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AB9743"/>
        <name val="Tahoma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4659260841701"/>
        <name val="Century Gothic"/>
        <family val="2"/>
        <scheme val="minor"/>
      </font>
      <numFmt numFmtId="166" formatCode="#,##0.00\ &quot;€&quot;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4659260841701"/>
        <name val="Century Gothic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4659260841701"/>
        <name val="Century Gothic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AB9743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4659260841701"/>
        <name val="Century Gothic"/>
        <family val="2"/>
        <scheme val="minor"/>
      </font>
      <numFmt numFmtId="166" formatCode="#,##0.00\ &quot;€&quot;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4659260841701"/>
        <name val="Century Gothic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4659260841701"/>
        <name val="Century Gothic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rgb="FFAB9743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4659260841701"/>
        <name val="Century Gothic"/>
        <family val="2"/>
        <scheme val="minor"/>
      </font>
      <numFmt numFmtId="166" formatCode="#,##0.00\ &quot;€&quot;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0.24994659260841701"/>
        <name val="Century Gothic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rgb="FFAB9743"/>
        <name val="Tahoma"/>
        <family val="2"/>
        <scheme val="major"/>
      </font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>
        <top style="double">
          <color theme="3" tint="9.9948118533890809E-2"/>
        </top>
      </border>
    </dxf>
    <dxf>
      <font>
        <b val="0"/>
        <i val="0"/>
        <color theme="4" tint="-0.24994659260841701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1" defaultPivotStyle="PivotStyleLight16">
    <tableStyle name="Tabela de orçamento pessoal" pivot="0" count="3" xr9:uid="{00000000-0011-0000-FFFF-FFFF00000000}">
      <tableStyleElement type="wholeTable" dxfId="55"/>
      <tableStyleElement type="headerRow" dxfId="54"/>
      <tableStyleElement type="totalRow" dxfId="53"/>
    </tableStyle>
  </tableStyles>
  <colors>
    <mruColors>
      <color rgb="FFAB9743"/>
      <color rgb="FFA60056"/>
      <color rgb="FFAC1361"/>
      <color rgb="FF0555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68116253126352E-2"/>
          <c:y val="0.14052383370344784"/>
          <c:w val="0.86846588414366432"/>
          <c:h val="0.72740194871280794"/>
        </c:manualLayout>
      </c:layout>
      <c:doughnutChart>
        <c:varyColors val="1"/>
        <c:ser>
          <c:idx val="0"/>
          <c:order val="0"/>
          <c:spPr>
            <a:solidFill>
              <a:schemeClr val="accent4"/>
            </a:solidFill>
          </c:spPr>
          <c:explosion val="1"/>
          <c:dPt>
            <c:idx val="0"/>
            <c:bubble3D val="0"/>
            <c:spPr>
              <a:solidFill>
                <a:srgbClr val="AB9743"/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A9-4669-9A55-9B918C2F1273}"/>
              </c:ext>
            </c:extLst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 w="12700">
                <a:solidFill>
                  <a:srgbClr val="AB9743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A9-4669-9A55-9B918C2F12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A9-4669-9A55-9B918C2F1273}"/>
                </c:ext>
              </c:extLst>
            </c:dLbl>
            <c:dLbl>
              <c:idx val="1"/>
              <c:layout>
                <c:manualLayout>
                  <c:x val="0.12416047065324262"/>
                  <c:y val="1.3786288447036166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none" lIns="38100" tIns="19050" rIns="38100" bIns="19050" anchor="ctr" anchorCtr="1">
                  <a:noAutofit/>
                </a:bodyPr>
                <a:lstStyle/>
                <a:p>
                  <a:pPr>
                    <a:defRPr sz="5300" b="0" i="0" u="none" strike="noStrike" kern="1200" baseline="0">
                      <a:solidFill>
                        <a:schemeClr val="tx2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99457156090782772"/>
                      <c:h val="0.999862272407859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EA9-4669-9A55-9B918C2F12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noAutofit/>
              </a:bodyPr>
              <a:lstStyle/>
              <a:p>
                <a:pPr>
                  <a:defRPr sz="5300" b="0" i="0" u="none" strike="noStrike" kern="120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'Dados do Gráfico'!$B$4:$B$5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22-4DD0-9B19-D5F075987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tx>
            <c:v>Rendimentos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B9743"/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327-4DFD-B612-76D0E5D98B41}"/>
              </c:ext>
            </c:extLst>
          </c:dPt>
          <c:cat>
            <c:strLit>
              <c:ptCount val="1"/>
              <c:pt idx="0">
                <c:v> </c:v>
              </c:pt>
            </c:strLit>
          </c:cat>
          <c:val>
            <c:numRef>
              <c:f>Resumo!$C$4</c:f>
              <c:numCache>
                <c:formatCode>#\ ##0\ "€"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9-4A8D-AD80-74C09DFD73FF}"/>
            </c:ext>
          </c:extLst>
        </c:ser>
        <c:ser>
          <c:idx val="1"/>
          <c:order val="1"/>
          <c:tx>
            <c:v>Despesas</c:v>
          </c:tx>
          <c:spPr>
            <a:solidFill>
              <a:schemeClr val="bg1">
                <a:lumMod val="50000"/>
              </a:schemeClr>
            </a:solidFill>
            <a:ln>
              <a:solidFill>
                <a:srgbClr val="AB9743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rgbClr val="AB9743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EE4-43DA-8A6E-9087B1F74C7D}"/>
              </c:ext>
            </c:extLst>
          </c:dPt>
          <c:cat>
            <c:strLit>
              <c:ptCount val="1"/>
              <c:pt idx="0">
                <c:v> </c:v>
              </c:pt>
            </c:strLit>
          </c:cat>
          <c:val>
            <c:numRef>
              <c:f>Resumo!$C$6</c:f>
              <c:numCache>
                <c:formatCode>#\ ##0\ "€"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9-4A8D-AD80-74C09DFD7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74295816"/>
        <c:axId val="274296208"/>
      </c:barChart>
      <c:catAx>
        <c:axId val="27429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74296208"/>
        <c:crosses val="autoZero"/>
        <c:auto val="1"/>
        <c:lblAlgn val="ctr"/>
        <c:lblOffset val="100"/>
        <c:noMultiLvlLbl val="0"/>
      </c:catAx>
      <c:valAx>
        <c:axId val="2742962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#,##0\ &quot;€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7429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29504583440421"/>
          <c:y val="0.83159328121704956"/>
          <c:w val="0.63843703513321959"/>
          <c:h val="7.1270905987496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419099</xdr:rowOff>
    </xdr:from>
    <xdr:to>
      <xdr:col>2</xdr:col>
      <xdr:colOff>9525</xdr:colOff>
      <xdr:row>11</xdr:row>
      <xdr:rowOff>28575</xdr:rowOff>
    </xdr:to>
    <xdr:graphicFrame macro="">
      <xdr:nvGraphicFramePr>
        <xdr:cNvPr id="4" name="grfPercentagemDeRendimentos" descr="Gráfico circular que apresenta a percentagem de rendimento gasto.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114300</xdr:colOff>
      <xdr:row>2</xdr:row>
      <xdr:rowOff>47625</xdr:rowOff>
    </xdr:from>
    <xdr:to>
      <xdr:col>8</xdr:col>
      <xdr:colOff>588645</xdr:colOff>
      <xdr:row>10</xdr:row>
      <xdr:rowOff>136814</xdr:rowOff>
    </xdr:to>
    <xdr:graphicFrame macro="">
      <xdr:nvGraphicFramePr>
        <xdr:cNvPr id="2" name="grfRendimentosEDespesas" descr="Gráfico de barras que compara o rendimento com as despesa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487681</xdr:colOff>
      <xdr:row>0</xdr:row>
      <xdr:rowOff>0</xdr:rowOff>
    </xdr:from>
    <xdr:to>
      <xdr:col>9</xdr:col>
      <xdr:colOff>15241</xdr:colOff>
      <xdr:row>1</xdr:row>
      <xdr:rowOff>388620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14AD5217-14C6-CA77-4D0B-F65F23F06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1021" y="0"/>
          <a:ext cx="899160" cy="899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480060</xdr:colOff>
      <xdr:row>0</xdr:row>
      <xdr:rowOff>7620</xdr:rowOff>
    </xdr:from>
    <xdr:to>
      <xdr:col>9</xdr:col>
      <xdr:colOff>7620</xdr:colOff>
      <xdr:row>2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6F63F13-58A3-4431-8F4E-39824410C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9080" y="7620"/>
          <a:ext cx="899160" cy="8991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198120</xdr:colOff>
      <xdr:row>0</xdr:row>
      <xdr:rowOff>0</xdr:rowOff>
    </xdr:from>
    <xdr:to>
      <xdr:col>11</xdr:col>
      <xdr:colOff>7620</xdr:colOff>
      <xdr:row>1</xdr:row>
      <xdr:rowOff>388620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7C54142-35F4-43CD-8B3F-EF5E6DC72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0" y="0"/>
          <a:ext cx="899160" cy="8991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487680</xdr:colOff>
      <xdr:row>0</xdr:row>
      <xdr:rowOff>0</xdr:rowOff>
    </xdr:from>
    <xdr:to>
      <xdr:col>9</xdr:col>
      <xdr:colOff>15240</xdr:colOff>
      <xdr:row>1</xdr:row>
      <xdr:rowOff>388620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CE70033-0C54-4668-AFED-768744EA7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0"/>
          <a:ext cx="899160" cy="8991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RendimentosMensais" displayName="RendimentosMensais" ref="B3:C6" headerRowDxfId="52">
  <autoFilter ref="B3:C6" xr:uid="{00000000-0009-0000-0100-000004000000}"/>
  <tableColumns count="2">
    <tableColumn id="1" xr3:uid="{00000000-0010-0000-0000-000001000000}" name="ITEM" totalsRowLabel="Total" totalsRowDxfId="51" dataCellStyle="Item"/>
    <tableColumn id="2" xr3:uid="{00000000-0010-0000-0000-000002000000}" name="MONTANTE" totalsRowFunction="sum" dataDxfId="50" totalsRowDxfId="49" dataCellStyle="Montante"/>
  </tableColumns>
  <tableStyleInfo name="Tabela de orçamento pessoal" showFirstColumn="0" showLastColumn="0" showRowStripes="1" showColumnStripes="0"/>
  <extLst>
    <ext xmlns:x14="http://schemas.microsoft.com/office/spreadsheetml/2009/9/main" uri="{504A1905-F514-4f6f-8877-14C23A59335A}">
      <x14:table altTextSummary="Introduza as fontes de rendimento mensal e os montantes nesta tabela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C147C5-8DE6-454A-BE5F-61F49B44E44E}" name="DespesasMensais2" displayName="DespesasMensais2" ref="B3:D22" headerRowDxfId="48">
  <autoFilter ref="B3:D22" xr:uid="{FFC147C5-8DE6-454A-BE5F-61F49B44E44E}"/>
  <tableColumns count="3">
    <tableColumn id="1" xr3:uid="{A202442B-AF21-41AF-B156-C4598E2D8D79}" name="GERAIS" totalsRowLabel="Total" totalsRowDxfId="47" dataCellStyle="Item"/>
    <tableColumn id="2" xr3:uid="{D2FA0E65-5722-4EE1-A91D-1E6EFABE2594}" name="DATA DE PAGAMENTO" dataDxfId="46" totalsRowDxfId="45" dataCellStyle="Data"/>
    <tableColumn id="3" xr3:uid="{B188DBA5-1431-438D-963B-A4D0E6DDF90A}" name="MONTANTE" totalsRowFunction="sum" dataDxfId="44" totalsRowDxfId="43" dataCellStyle="Montante"/>
  </tableColumns>
  <tableStyleInfo name="Tabela de orçamento pessoal" showFirstColumn="0" showLastColumn="0" showRowStripes="1" showColumnStripes="0"/>
  <extLst>
    <ext xmlns:x14="http://schemas.microsoft.com/office/spreadsheetml/2009/9/main" uri="{504A1905-F514-4f6f-8877-14C23A59335A}">
      <x14:table altTextSummary="Introduza os itens de despesas mensais e os respetivos prazos e montantes nesta tabela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39A4B8B-25AD-442A-AC41-BD17CA066DC6}" name="DespesasMensais23" displayName="DespesasMensais23" ref="F3:H8" headerRowDxfId="42">
  <autoFilter ref="F3:H8" xr:uid="{A39A4B8B-25AD-442A-AC41-BD17CA066DC6}"/>
  <tableColumns count="3">
    <tableColumn id="1" xr3:uid="{76C15D3C-06CE-4AAE-A9AB-1927D3557487}" name="CRÉDITOS" totalsRowLabel="Total" dataDxfId="41" totalsRowDxfId="40" dataCellStyle="Item"/>
    <tableColumn id="2" xr3:uid="{9A520DD9-A005-4076-9C5F-5DFB9C338B7E}" name="DATA DE PAGAMENTO" dataDxfId="39" totalsRowDxfId="38" dataCellStyle="Data"/>
    <tableColumn id="3" xr3:uid="{59095EB6-63F4-403A-806D-4E01B9B94383}" name="MONTANTE" totalsRowFunction="sum" dataDxfId="37" totalsRowDxfId="36" dataCellStyle="Montante"/>
  </tableColumns>
  <tableStyleInfo name="Tabela de orçamento pessoal" showFirstColumn="0" showLastColumn="0" showRowStripes="1" showColumnStripes="0"/>
  <extLst>
    <ext xmlns:x14="http://schemas.microsoft.com/office/spreadsheetml/2009/9/main" uri="{504A1905-F514-4f6f-8877-14C23A59335A}">
      <x14:table altTextSummary="Introduza os itens de despesas mensais e os respetivos prazos e montantes nesta tabela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487C2B-2458-47F0-9E49-6CF42C303C96}" name="DespesasMensais234" displayName="DespesasMensais234" ref="F12:H19" headerRowDxfId="35">
  <autoFilter ref="F12:H19" xr:uid="{5C487C2B-2458-47F0-9E49-6CF42C303C96}"/>
  <tableColumns count="3">
    <tableColumn id="1" xr3:uid="{FE4EB37A-8A54-4B72-AB36-8CD275118BFA}" name="LAZER" totalsRowLabel="Total" dataDxfId="34" totalsRowDxfId="33" dataCellStyle="Item"/>
    <tableColumn id="2" xr3:uid="{49698504-609F-4F42-B443-CCAA8D3E281B}" name="DATA DE PAGAMENTO" dataDxfId="32" totalsRowDxfId="31" dataCellStyle="Data"/>
    <tableColumn id="3" xr3:uid="{9210D300-73C0-47EF-BC60-A5AB0F7D2AF4}" name="MONTANTE" totalsRowFunction="sum" dataDxfId="30" totalsRowDxfId="29" dataCellStyle="Montante"/>
  </tableColumns>
  <tableStyleInfo name="Tabela de orçamento pessoal" showFirstColumn="0" showLastColumn="0" showRowStripes="1" showColumnStripes="0"/>
  <extLst>
    <ext xmlns:x14="http://schemas.microsoft.com/office/spreadsheetml/2009/9/main" uri="{504A1905-F514-4f6f-8877-14C23A59335A}">
      <x14:table altTextSummary="Introduza os itens de despesas mensais e os respetivos prazos e montantes nesta tabela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8D85F64-42EA-4CF2-A014-88FD3426E194}" name="DespesasMensais2346" displayName="DespesasMensais2346" ref="F23:H28" headerRowDxfId="28">
  <autoFilter ref="F23:H28" xr:uid="{28D85F64-42EA-4CF2-A014-88FD3426E194}"/>
  <tableColumns count="3">
    <tableColumn id="1" xr3:uid="{C76CD59B-B975-486F-A1B0-6EA43A37DADF}" name="ANIMAIS DE ESTIMAÇÃO" totalsRowLabel="Total" dataDxfId="27" totalsRowDxfId="26" dataCellStyle="Item"/>
    <tableColumn id="2" xr3:uid="{B24049B0-1639-46F9-B411-5AE7F943C064}" name="DATA DE PAGAMENTO" dataDxfId="25" totalsRowDxfId="24" dataCellStyle="Data"/>
    <tableColumn id="3" xr3:uid="{3C985F6F-030A-470D-9C50-C3EB6A7D41DE}" name="MONTANTE" totalsRowFunction="sum" dataDxfId="23" totalsRowDxfId="22" dataCellStyle="Montante"/>
  </tableColumns>
  <tableStyleInfo name="Tabela de orçamento pessoal" showFirstColumn="0" showLastColumn="0" showRowStripes="1" showColumnStripes="0"/>
  <extLst>
    <ext xmlns:x14="http://schemas.microsoft.com/office/spreadsheetml/2009/9/main" uri="{504A1905-F514-4f6f-8877-14C23A59335A}">
      <x14:table altTextSummary="Introduza os itens de despesas mensais e os respetivos prazos e montantes nesta tabela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C234294-C56F-437E-90B0-3175F97DAA00}" name="DespesasMensais23467" displayName="DespesasMensais23467" ref="B23:D30" headerRowDxfId="21">
  <autoFilter ref="B23:D30" xr:uid="{FC234294-C56F-437E-90B0-3175F97DAA00}"/>
  <tableColumns count="3">
    <tableColumn id="1" xr3:uid="{BEEEB9C2-F8B1-4926-89F7-AC02DC2E0D3B}" name="CUIDADOS PESSOAIS" totalsRowLabel="Total" dataDxfId="20" totalsRowDxfId="19" dataCellStyle="Item"/>
    <tableColumn id="2" xr3:uid="{8095CE60-7CD5-4924-874C-1E8DFF631A66}" name="DATA DE PAGAMENTO" dataDxfId="18" totalsRowDxfId="17" dataCellStyle="Data"/>
    <tableColumn id="3" xr3:uid="{7B5D4086-68C3-4E8F-A439-4C86BAE75B19}" name="MONTANTE" totalsRowFunction="sum" dataDxfId="16" totalsRowDxfId="15" dataCellStyle="Montante"/>
  </tableColumns>
  <tableStyleInfo name="Tabela de orçamento pessoal" showFirstColumn="0" showLastColumn="0" showRowStripes="1" showColumnStripes="0"/>
  <extLst>
    <ext xmlns:x14="http://schemas.microsoft.com/office/spreadsheetml/2009/9/main" uri="{504A1905-F514-4f6f-8877-14C23A59335A}">
      <x14:table altTextSummary="Introduza os itens de despesas mensais e os respetivos prazos e montantes nesta tabela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D63DF07-5A66-43BA-B293-8E994AD3CA15}" name="DespesasMensais211" displayName="DespesasMensais211" ref="J3:K8" totalsRowShown="0" headerRowDxfId="14" dataDxfId="13">
  <autoFilter ref="J3:K8" xr:uid="{7D63DF07-5A66-43BA-B293-8E994AD3CA15}"/>
  <tableColumns count="2">
    <tableColumn id="1" xr3:uid="{AAFB4F09-CDA1-4073-98C0-77AC1831F9DE}" name="DESPESAS" dataDxfId="12" totalsRowDxfId="11" dataCellStyle="Item" totalsRowCellStyle="Item"/>
    <tableColumn id="3" xr3:uid="{AA1D30A6-6A52-497F-882E-E3E4F87E7999}" name="GASTOS" dataDxfId="10" totalsRowDxfId="9" dataCellStyle="Montante" totalsRowCellStyle="Montante"/>
  </tableColumns>
  <tableStyleInfo name="Tabela de orçamento pessoal" showFirstColumn="0" showLastColumn="0" showRowStripes="1" showColumnStripes="0"/>
  <extLst>
    <ext xmlns:x14="http://schemas.microsoft.com/office/spreadsheetml/2009/9/main" uri="{504A1905-F514-4f6f-8877-14C23A59335A}">
      <x14:table altTextSummary="Introduza os itens de despesas mensais e os respetivos prazos e montantes nesta tabela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4FE3E0D-A996-4CF4-903D-1336FB094ADD}" name="Poupanças9" displayName="Poupanças9" ref="B3:D6" totalsRowShown="0" headerRowDxfId="8" dataDxfId="7">
  <autoFilter ref="B3:D6" xr:uid="{74FE3E0D-A996-4CF4-903D-1336FB094ADD}"/>
  <tableColumns count="3">
    <tableColumn id="3" xr3:uid="{5055BD28-E0DE-4359-9098-12C9F3DC46F3}" name="DESCRIÇÃO" dataDxfId="6" totalsRowDxfId="5" dataCellStyle="Data" totalsRowCellStyle="Data"/>
    <tableColumn id="1" xr3:uid="{6B8F5405-0CA8-4B54-9EB0-7384E1D48762}" name="DATA " dataDxfId="4" totalsRowDxfId="3" dataCellStyle="Data" totalsRowCellStyle="Data"/>
    <tableColumn id="2" xr3:uid="{3EF6BC13-F530-4A5A-AE35-A84D7E0FE1B4}" name="MONTANTE" dataDxfId="2" totalsRowDxfId="1" dataCellStyle="Montante" totalsRowCellStyle="Montante"/>
  </tableColumns>
  <tableStyleInfo name="Tabela de orçamento pessoal" showFirstColumn="0" showLastColumn="0" showRowStripes="1" showColumnStripes="0"/>
  <extLst>
    <ext xmlns:x14="http://schemas.microsoft.com/office/spreadsheetml/2009/9/main" uri="{504A1905-F514-4f6f-8877-14C23A59335A}">
      <x14:table altTextSummary="Introduza os montantes das poupanças mensais e as datas nesta tabela"/>
    </ext>
  </extLst>
</table>
</file>

<file path=xl/theme/theme1.xml><?xml version="1.0" encoding="utf-8"?>
<a:theme xmlns:a="http://schemas.openxmlformats.org/drawingml/2006/main" name="Personal budget2">
  <a:themeElements>
    <a:clrScheme name="Personal budget">
      <a:dk1>
        <a:sysClr val="windowText" lastClr="000000"/>
      </a:dk1>
      <a:lt1>
        <a:sysClr val="window" lastClr="FFFFFF"/>
      </a:lt1>
      <a:dk2>
        <a:srgbClr val="2A2A29"/>
      </a:dk2>
      <a:lt2>
        <a:srgbClr val="EEEEEB"/>
      </a:lt2>
      <a:accent1>
        <a:srgbClr val="0592FE"/>
      </a:accent1>
      <a:accent2>
        <a:srgbClr val="69BBFE"/>
      </a:accent2>
      <a:accent3>
        <a:srgbClr val="2EB470"/>
      </a:accent3>
      <a:accent4>
        <a:srgbClr val="F35754"/>
      </a:accent4>
      <a:accent5>
        <a:srgbClr val="B35297"/>
      </a:accent5>
      <a:accent6>
        <a:srgbClr val="FB911F"/>
      </a:accent6>
      <a:hlink>
        <a:srgbClr val="B35297"/>
      </a:hlink>
      <a:folHlink>
        <a:srgbClr val="0591FE"/>
      </a:folHlink>
    </a:clrScheme>
    <a:fontScheme name="Personal budget">
      <a:majorFont>
        <a:latin typeface="Tahom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249977111117893"/>
  </sheetPr>
  <dimension ref="A1:I11"/>
  <sheetViews>
    <sheetView showGridLines="0" tabSelected="1" topLeftCell="B1" zoomScaleNormal="100" workbookViewId="0">
      <selection sqref="A1:XFD1"/>
    </sheetView>
  </sheetViews>
  <sheetFormatPr defaultColWidth="9" defaultRowHeight="27.75" customHeight="1" x14ac:dyDescent="0.25"/>
  <cols>
    <col min="1" max="1" width="2.59765625" customWidth="1"/>
    <col min="2" max="2" width="40.59765625" style="2" customWidth="1"/>
    <col min="3" max="3" width="30.59765625" customWidth="1"/>
    <col min="4" max="4" width="0.8984375" hidden="1" customWidth="1"/>
    <col min="5" max="5" width="8.8984375" style="2" customWidth="1"/>
    <col min="6" max="9" width="9" style="2"/>
    <col min="10" max="10" width="2.59765625" style="2" customWidth="1"/>
    <col min="11" max="16384" width="9" style="2"/>
  </cols>
  <sheetData>
    <row r="1" spans="1:9" s="41" customFormat="1" ht="40.5" customHeight="1" x14ac:dyDescent="0.25">
      <c r="A1" s="21"/>
      <c r="B1" s="21" t="s">
        <v>0</v>
      </c>
      <c r="C1" s="21"/>
      <c r="D1" s="21"/>
      <c r="E1" s="21"/>
      <c r="F1" s="21"/>
      <c r="G1" s="21"/>
      <c r="H1" s="21"/>
      <c r="I1" s="21"/>
    </row>
    <row r="2" spans="1:9" s="1" customFormat="1" ht="33" customHeight="1" x14ac:dyDescent="0.3">
      <c r="A2"/>
      <c r="B2" s="3" t="s">
        <v>1</v>
      </c>
      <c r="C2" s="3" t="s">
        <v>2</v>
      </c>
      <c r="D2" s="3"/>
    </row>
    <row r="3" spans="1:9" s="1" customFormat="1" ht="18.75" customHeight="1" x14ac:dyDescent="0.25">
      <c r="A3"/>
      <c r="B3" s="42"/>
      <c r="C3" s="22" t="s">
        <v>3</v>
      </c>
      <c r="D3" s="5"/>
      <c r="E3" s="43"/>
      <c r="F3" s="43"/>
      <c r="G3" s="43"/>
      <c r="H3" s="43"/>
      <c r="I3" s="43"/>
    </row>
    <row r="4" spans="1:9" s="1" customFormat="1" ht="46.5" customHeight="1" x14ac:dyDescent="0.25">
      <c r="A4"/>
      <c r="B4" s="42"/>
      <c r="C4" s="6">
        <f>SUM(RendimentosMensais[[#All],[MONTANTE]])</f>
        <v>0</v>
      </c>
      <c r="D4" s="6"/>
      <c r="E4" s="43"/>
      <c r="F4" s="43"/>
      <c r="G4" s="43"/>
      <c r="H4" s="43"/>
      <c r="I4" s="43"/>
    </row>
    <row r="5" spans="1:9" s="1" customFormat="1" ht="18.75" customHeight="1" x14ac:dyDescent="0.25">
      <c r="A5"/>
      <c r="B5" s="42"/>
      <c r="C5" s="23" t="s">
        <v>4</v>
      </c>
      <c r="D5" s="8"/>
      <c r="E5" s="43"/>
      <c r="F5" s="43"/>
      <c r="G5" s="43"/>
      <c r="H5" s="43"/>
      <c r="I5" s="43"/>
    </row>
    <row r="6" spans="1:9" s="1" customFormat="1" ht="46.5" customHeight="1" x14ac:dyDescent="0.25">
      <c r="A6"/>
      <c r="B6" s="42"/>
      <c r="C6" s="6">
        <f>SUM(DespesasMensais211[[#All],[GASTOS]])</f>
        <v>0</v>
      </c>
      <c r="D6" s="6"/>
      <c r="E6" s="43"/>
      <c r="F6" s="43"/>
      <c r="G6" s="43"/>
      <c r="H6" s="43"/>
      <c r="I6" s="43"/>
    </row>
    <row r="7" spans="1:9" s="1" customFormat="1" ht="18.75" customHeight="1" x14ac:dyDescent="0.25">
      <c r="A7"/>
      <c r="B7" s="42"/>
      <c r="C7" s="23" t="s">
        <v>5</v>
      </c>
      <c r="D7" s="8"/>
      <c r="E7" s="43"/>
      <c r="F7" s="43"/>
      <c r="G7" s="43"/>
      <c r="H7" s="43"/>
      <c r="I7" s="43"/>
    </row>
    <row r="8" spans="1:9" s="1" customFormat="1" ht="46.5" customHeight="1" x14ac:dyDescent="0.25">
      <c r="A8"/>
      <c r="B8" s="42"/>
      <c r="C8" s="6">
        <f>SUM(Poupanças9[MONTANTE])</f>
        <v>0</v>
      </c>
      <c r="D8" s="6"/>
      <c r="E8" s="43"/>
      <c r="F8" s="43"/>
      <c r="G8" s="43"/>
      <c r="H8" s="43"/>
      <c r="I8" s="43"/>
    </row>
    <row r="9" spans="1:9" s="1" customFormat="1" ht="18.75" customHeight="1" x14ac:dyDescent="0.25">
      <c r="A9"/>
      <c r="B9" s="42"/>
      <c r="C9" s="24" t="s">
        <v>6</v>
      </c>
      <c r="D9" s="8"/>
      <c r="E9" s="43"/>
      <c r="F9" s="43"/>
      <c r="G9" s="43"/>
      <c r="H9" s="43"/>
      <c r="I9" s="43"/>
    </row>
    <row r="10" spans="1:9" s="1" customFormat="1" ht="46.5" customHeight="1" x14ac:dyDescent="0.25">
      <c r="A10"/>
      <c r="B10" s="42"/>
      <c r="C10" s="25">
        <f>RendimentoMensalLíquido-DespesasMensaisLíquidas-PoupançasMensaisLíquidas</f>
        <v>0</v>
      </c>
      <c r="D10" s="6"/>
      <c r="E10" s="43"/>
      <c r="F10" s="43"/>
      <c r="G10" s="43"/>
      <c r="H10" s="43"/>
      <c r="I10" s="43"/>
    </row>
    <row r="11" spans="1:9" ht="27.75" customHeight="1" x14ac:dyDescent="0.25">
      <c r="E11" s="43"/>
      <c r="F11" s="43"/>
      <c r="G11" s="43"/>
      <c r="H11" s="43"/>
      <c r="I11" s="43"/>
    </row>
  </sheetData>
  <sheetProtection algorithmName="SHA-512" hashValue="emKmXI2L51AkG7jtSmkJGlCVVuvaEld+94+aflLxzyih2LmXfMDQ2RR8DgLFSxJL68OJN27J8Rpuun5LsL/QAw==" saltValue="YBy1zrTflqthwlGAwAXS4w==" spinCount="100000" sheet="1" objects="1" scenarios="1" selectLockedCells="1"/>
  <mergeCells count="2">
    <mergeCell ref="B3:B10"/>
    <mergeCell ref="E3:I11"/>
  </mergeCells>
  <dataValidations xWindow="45" yWindow="319" count="14">
    <dataValidation allowBlank="1" showInputMessage="1" showErrorMessage="1" prompt="Crie um orçamento pessoal neste livro. Os gráficos em anel e de colunas são atualizados automaticamente nesta folha de cálculo com base no rendimento e nas despesas mensais totais." sqref="A1" xr:uid="{00000000-0002-0000-0000-000000000000}"/>
    <dataValidation allowBlank="1" showInputMessage="1" showErrorMessage="1" prompt="O Rendimento Mensal Líquido é calculado automaticamente nesta célula " sqref="C4:D4" xr:uid="{00000000-0002-0000-0000-000001000000}"/>
    <dataValidation allowBlank="1" showInputMessage="1" showErrorMessage="1" prompt="As Despesas Mensais Líquidas são calculadas automaticamente nesta célula" sqref="C6:D6" xr:uid="{00000000-0002-0000-0000-000002000000}"/>
    <dataValidation allowBlank="1" showInputMessage="1" showErrorMessage="1" prompt="As Poupanças Mensais Líquidas são calculadas automaticamente nesta célula" sqref="C8:D8" xr:uid="{00000000-0002-0000-0000-000003000000}"/>
    <dataValidation allowBlank="1" showInputMessage="1" showErrorMessage="1" prompt="O Saldo é calculado automaticamente nesta célula" sqref="C10:D10" xr:uid="{00000000-0002-0000-0000-000004000000}"/>
    <dataValidation allowBlank="1" showInputMessage="1" showErrorMessage="1" prompt="O título deste livro está nesta célula. O Resumo do Rendimento Mensal Total, das Despesas Mensais Totais, das Poupanças Mensais Totais e do Saldo encontra-se entre as células C3 e C10" sqref="B1" xr:uid="{00000000-0002-0000-0000-000005000000}"/>
    <dataValidation allowBlank="1" showInputMessage="1" showErrorMessage="1" prompt="O gráfico em anel com a percentagem de rendimentos gasto está nesta célula" sqref="B3:B10" xr:uid="{00000000-0002-0000-0000-000006000000}"/>
    <dataValidation allowBlank="1" showInputMessage="1" showErrorMessage="1" prompt="O gráfico em anel com a percentagem de rendimentos gasto está na célula abaixo" sqref="B2" xr:uid="{00000000-0002-0000-0000-000007000000}"/>
    <dataValidation allowBlank="1" showInputMessage="1" showErrorMessage="1" prompt="O resumo do Rendimento Mensal Total, das Despesas, das Poupanças e do Saldo é atualizado automaticamente nas células abaixo. O gráfico de colunas com o rendimento total mensal e as despesas totais mensais está na célula D3." sqref="C2:D2" xr:uid="{00000000-0002-0000-0000-000008000000}"/>
    <dataValidation allowBlank="1" showInputMessage="1" showErrorMessage="1" prompt="O Rendimento Mensal Líquido é calculado automaticamente na célula abaixo" sqref="C3:D3" xr:uid="{00000000-0002-0000-0000-000009000000}"/>
    <dataValidation allowBlank="1" showInputMessage="1" showErrorMessage="1" prompt="As Despesas Mensais Líquidas são calculadas automaticamente na célula abaixo" sqref="C5:D5" xr:uid="{00000000-0002-0000-0000-00000A000000}"/>
    <dataValidation allowBlank="1" showInputMessage="1" showErrorMessage="1" prompt="As Poupanças Mensais Líquidas são calculadas automaticamente na célula abaixo" sqref="C7:D7" xr:uid="{00000000-0002-0000-0000-00000B000000}"/>
    <dataValidation allowBlank="1" showInputMessage="1" showErrorMessage="1" prompt="O Saldo é calculado automaticamente na célula abaixo" sqref="C9:D9" xr:uid="{00000000-0002-0000-0000-00000C000000}"/>
    <dataValidation allowBlank="1" showInputMessage="1" showErrorMessage="1" prompt="O gráfico de colunas a comparar o rendimento mensal líquido e as despesas mensais líquidas está nas células D3 a H11" sqref="E3:I11" xr:uid="{00000000-0002-0000-0000-00000D000000}"/>
  </dataValidations>
  <pageMargins left="0.7" right="0.7" top="0.75" bottom="0.75" header="0.3" footer="0.3"/>
  <pageSetup paperSize="9" scale="67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9259091-5E1F-48B8-ACB1-043C76D3FB35}">
            <xm:f>'Dados do Gráfico'!$B$6</xm:f>
            <x14:dxf>
              <font>
                <color theme="7"/>
              </font>
            </x14:dxf>
          </x14:cfRule>
          <xm:sqref>C10:D10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B9743"/>
  </sheetPr>
  <dimension ref="A1:I6"/>
  <sheetViews>
    <sheetView showGridLines="0" zoomScaleNormal="100" workbookViewId="0">
      <selection activeCell="C4" sqref="C4"/>
    </sheetView>
  </sheetViews>
  <sheetFormatPr defaultColWidth="9" defaultRowHeight="27.75" customHeight="1" x14ac:dyDescent="0.25"/>
  <cols>
    <col min="1" max="1" width="2.59765625" style="2" customWidth="1"/>
    <col min="2" max="2" width="34" style="2" customWidth="1"/>
    <col min="3" max="3" width="24.5" customWidth="1"/>
    <col min="4" max="16384" width="9" style="2"/>
  </cols>
  <sheetData>
    <row r="1" spans="1:9" s="41" customFormat="1" ht="40.5" customHeight="1" x14ac:dyDescent="0.25">
      <c r="A1" s="21"/>
      <c r="B1" s="21" t="s">
        <v>0</v>
      </c>
      <c r="C1" s="21"/>
      <c r="D1" s="21"/>
      <c r="E1" s="21"/>
      <c r="F1" s="21"/>
      <c r="G1" s="21"/>
      <c r="H1" s="21"/>
      <c r="I1" s="21"/>
    </row>
    <row r="2" spans="1:9" s="26" customFormat="1" ht="31.5" customHeight="1" x14ac:dyDescent="0.3">
      <c r="B2" s="27" t="s">
        <v>7</v>
      </c>
      <c r="C2" s="28"/>
    </row>
    <row r="3" spans="1:9" s="26" customFormat="1" ht="18.75" customHeight="1" x14ac:dyDescent="0.25">
      <c r="B3" s="22" t="s">
        <v>8</v>
      </c>
      <c r="C3" s="22" t="s">
        <v>9</v>
      </c>
    </row>
    <row r="4" spans="1:9" ht="28.2" customHeight="1" x14ac:dyDescent="0.25">
      <c r="A4" s="1"/>
      <c r="B4" s="9" t="s">
        <v>60</v>
      </c>
      <c r="C4" s="20">
        <v>0</v>
      </c>
    </row>
    <row r="5" spans="1:9" ht="28.2" customHeight="1" x14ac:dyDescent="0.25">
      <c r="A5" s="1"/>
      <c r="B5" s="7" t="s">
        <v>61</v>
      </c>
      <c r="C5" s="20">
        <v>0</v>
      </c>
    </row>
    <row r="6" spans="1:9" ht="28.2" customHeight="1" x14ac:dyDescent="0.25">
      <c r="A6" s="1"/>
      <c r="B6" s="7" t="s">
        <v>16</v>
      </c>
      <c r="C6" s="20">
        <v>0</v>
      </c>
    </row>
  </sheetData>
  <sheetProtection algorithmName="SHA-512" hashValue="UhFjn+h8E+X0r266GA0CMdebmF2/U70WKqiHKvpQOkUa1MmOvBtp/Z5uUdM/CpWT0J1rXaYGW7NiNERr4lJEiw==" saltValue="Y1HN1AwWRxCr7jPFDB54tQ==" spinCount="100000" sheet="1" objects="1" scenarios="1" selectLockedCells="1"/>
  <dataValidations count="5">
    <dataValidation allowBlank="1" showInputMessage="1" showErrorMessage="1" prompt="Introduza os itens dos Rendimentos nesta coluna, abaixo deste cabeçalho. Utilize os filtros de cabeçalho para encontrar entradas específicas." sqref="B3" xr:uid="{00000000-0002-0000-0100-000001000000}"/>
    <dataValidation allowBlank="1" showInputMessage="1" showErrorMessage="1" prompt="Introduza o Montante nesta coluna, abaixo deste cabeçalho" sqref="C3" xr:uid="{00000000-0002-0000-0100-000002000000}"/>
    <dataValidation allowBlank="1" showInputMessage="1" showErrorMessage="1" prompt="Introduza os detalhes dos Rendimentos Mensais na tabela abaixo" sqref="B2" xr:uid="{00000000-0002-0000-0100-000004000000}"/>
    <dataValidation allowBlank="1" showInputMessage="1" showErrorMessage="1" prompt="O título deste livro está nesta célula. O Resumo do Rendimento Mensal Total, das Despesas Mensais Totais, das Poupanças Mensais Totais e do Saldo encontra-se entre as células C3 e C10" sqref="B1" xr:uid="{EB57DA96-0DE1-4C5E-B456-1E22ED4FB178}"/>
    <dataValidation allowBlank="1" showInputMessage="1" showErrorMessage="1" prompt="Crie um orçamento pessoal neste livro. Os gráficos em anel e de colunas são atualizados automaticamente nesta folha de cálculo com base no rendimento e nas despesas mensais totais." sqref="A1" xr:uid="{5433442D-21F9-4A36-BCE2-BEBB6B9D1FE9}"/>
  </dataValidations>
  <pageMargins left="0.7" right="0.7" top="0.75" bottom="0.75" header="0.3" footer="0.3"/>
  <pageSetup paperSize="9" fitToHeight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K31"/>
  <sheetViews>
    <sheetView showGridLines="0" zoomScaleNormal="100" workbookViewId="0">
      <selection activeCell="D4" sqref="D4"/>
    </sheetView>
  </sheetViews>
  <sheetFormatPr defaultColWidth="9" defaultRowHeight="27.75" customHeight="1" x14ac:dyDescent="0.25"/>
  <cols>
    <col min="1" max="1" width="2.59765625" style="2" customWidth="1"/>
    <col min="2" max="2" width="29.3984375" style="2" bestFit="1" customWidth="1"/>
    <col min="3" max="3" width="23.3984375" bestFit="1" customWidth="1"/>
    <col min="4" max="4" width="14.296875" style="2" bestFit="1" customWidth="1"/>
    <col min="5" max="5" width="4.09765625" style="2" customWidth="1"/>
    <col min="6" max="6" width="23.796875" style="2" bestFit="1" customWidth="1"/>
    <col min="7" max="7" width="23.3984375" style="2" bestFit="1" customWidth="1"/>
    <col min="8" max="8" width="14.296875" style="2" bestFit="1" customWidth="1"/>
    <col min="9" max="9" width="3.69921875" style="2" customWidth="1"/>
    <col min="10" max="10" width="23.3984375" style="2" bestFit="1" customWidth="1"/>
    <col min="11" max="11" width="14.296875" style="2" bestFit="1" customWidth="1"/>
    <col min="12" max="16384" width="9" style="2"/>
  </cols>
  <sheetData>
    <row r="1" spans="1:11" s="41" customFormat="1" ht="40.5" customHeight="1" x14ac:dyDescent="0.25">
      <c r="A1" s="21"/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</row>
    <row r="2" spans="1:11" s="1" customFormat="1" ht="31.5" customHeight="1" x14ac:dyDescent="0.3">
      <c r="B2" s="27" t="s">
        <v>10</v>
      </c>
      <c r="C2" s="35"/>
      <c r="D2" s="36"/>
      <c r="E2" s="26"/>
      <c r="F2" s="26"/>
      <c r="G2" s="37"/>
      <c r="H2" s="37"/>
      <c r="I2" s="16"/>
      <c r="J2" s="29"/>
      <c r="K2" s="30"/>
    </row>
    <row r="3" spans="1:11" s="17" customFormat="1" ht="18.75" customHeight="1" x14ac:dyDescent="0.25">
      <c r="B3" s="22" t="s">
        <v>17</v>
      </c>
      <c r="C3" s="38" t="s">
        <v>18</v>
      </c>
      <c r="D3" s="38" t="s">
        <v>9</v>
      </c>
      <c r="E3" s="26"/>
      <c r="F3" s="39" t="s">
        <v>19</v>
      </c>
      <c r="G3" s="38" t="s">
        <v>18</v>
      </c>
      <c r="H3" s="38" t="s">
        <v>9</v>
      </c>
      <c r="J3" s="31" t="s">
        <v>20</v>
      </c>
      <c r="K3" s="32" t="s">
        <v>59</v>
      </c>
    </row>
    <row r="4" spans="1:11" ht="28.2" customHeight="1" x14ac:dyDescent="0.25">
      <c r="A4" s="1"/>
      <c r="B4" s="7" t="s">
        <v>21</v>
      </c>
      <c r="C4" s="11"/>
      <c r="D4" s="18">
        <v>0</v>
      </c>
      <c r="F4" s="12" t="s">
        <v>22</v>
      </c>
      <c r="G4" s="11"/>
      <c r="H4" s="18">
        <v>0</v>
      </c>
      <c r="J4" s="33" t="str">
        <f>DespesasMensais2[[#Headers],[GERAIS]]</f>
        <v>GERAIS</v>
      </c>
      <c r="K4" s="34">
        <f>SUM(D22)</f>
        <v>0</v>
      </c>
    </row>
    <row r="5" spans="1:11" ht="28.2" customHeight="1" x14ac:dyDescent="0.25">
      <c r="A5" s="1"/>
      <c r="B5" s="7" t="s">
        <v>11</v>
      </c>
      <c r="C5" s="11"/>
      <c r="D5" s="18">
        <v>0</v>
      </c>
      <c r="F5" s="12" t="s">
        <v>23</v>
      </c>
      <c r="G5" s="11"/>
      <c r="H5" s="18">
        <v>0</v>
      </c>
      <c r="J5" s="33" t="str">
        <f>DespesasMensais23[[#Headers],[CRÉDITOS]]</f>
        <v>CRÉDITOS</v>
      </c>
      <c r="K5" s="34">
        <f>H9</f>
        <v>0</v>
      </c>
    </row>
    <row r="6" spans="1:11" ht="28.2" customHeight="1" x14ac:dyDescent="0.25">
      <c r="A6" s="1"/>
      <c r="B6" s="7" t="s">
        <v>12</v>
      </c>
      <c r="C6" s="11"/>
      <c r="D6" s="18">
        <v>0</v>
      </c>
      <c r="F6" s="12" t="s">
        <v>24</v>
      </c>
      <c r="G6" s="11"/>
      <c r="H6" s="18">
        <v>0</v>
      </c>
      <c r="J6" s="33" t="str">
        <f>DespesasMensais234[[#Headers],[LAZER]]</f>
        <v>LAZER</v>
      </c>
      <c r="K6" s="34">
        <f>H20</f>
        <v>0</v>
      </c>
    </row>
    <row r="7" spans="1:11" ht="28.2" customHeight="1" x14ac:dyDescent="0.25">
      <c r="A7" s="1"/>
      <c r="B7" s="7" t="s">
        <v>25</v>
      </c>
      <c r="C7" s="11"/>
      <c r="D7" s="18">
        <v>0</v>
      </c>
      <c r="F7" s="12" t="s">
        <v>26</v>
      </c>
      <c r="G7" s="11"/>
      <c r="H7" s="18">
        <v>0</v>
      </c>
      <c r="J7" s="33" t="str">
        <f>DespesasMensais23467[[#Headers],[CUIDADOS PESSOAIS]]</f>
        <v>CUIDADOS PESSOAIS</v>
      </c>
      <c r="K7" s="34">
        <f>SUM(DespesasMensais23467[MONTANTE])</f>
        <v>0</v>
      </c>
    </row>
    <row r="8" spans="1:11" ht="28.2" customHeight="1" x14ac:dyDescent="0.25">
      <c r="A8" s="1"/>
      <c r="B8" s="7" t="s">
        <v>27</v>
      </c>
      <c r="C8" s="11"/>
      <c r="D8" s="18">
        <v>0</v>
      </c>
      <c r="F8" s="12" t="s">
        <v>28</v>
      </c>
      <c r="G8" s="11"/>
      <c r="H8" s="18">
        <v>0</v>
      </c>
      <c r="J8" s="33" t="str">
        <f>DespesasMensais2346[[#Headers],[ANIMAIS DE ESTIMAÇÃO]]</f>
        <v>ANIMAIS DE ESTIMAÇÃO</v>
      </c>
      <c r="K8" s="34">
        <f>SUM(DespesasMensais2346[MONTANTE])</f>
        <v>0</v>
      </c>
    </row>
    <row r="9" spans="1:11" ht="28.2" customHeight="1" x14ac:dyDescent="0.25">
      <c r="A9" s="1"/>
      <c r="B9" s="7" t="s">
        <v>29</v>
      </c>
      <c r="C9" s="11"/>
      <c r="D9" s="18">
        <v>0</v>
      </c>
      <c r="G9" s="10"/>
      <c r="H9" s="14">
        <f>SUBTOTAL(109,DespesasMensais23[MONTANTE])</f>
        <v>0</v>
      </c>
      <c r="K9" s="10"/>
    </row>
    <row r="10" spans="1:11" ht="28.2" customHeight="1" x14ac:dyDescent="0.25">
      <c r="A10" s="1"/>
      <c r="B10" s="7" t="s">
        <v>30</v>
      </c>
      <c r="C10" s="11"/>
      <c r="D10" s="18">
        <v>0</v>
      </c>
      <c r="G10" s="10"/>
      <c r="H10" s="10"/>
      <c r="K10" s="10"/>
    </row>
    <row r="11" spans="1:11" ht="28.2" customHeight="1" x14ac:dyDescent="0.25">
      <c r="A11" s="1"/>
      <c r="B11" s="7" t="s">
        <v>31</v>
      </c>
      <c r="C11" s="11"/>
      <c r="D11" s="18">
        <v>0</v>
      </c>
      <c r="G11" s="10"/>
      <c r="H11" s="10"/>
      <c r="K11" s="10"/>
    </row>
    <row r="12" spans="1:11" ht="28.2" customHeight="1" x14ac:dyDescent="0.25">
      <c r="A12" s="1"/>
      <c r="B12" s="7" t="s">
        <v>32</v>
      </c>
      <c r="C12" s="11"/>
      <c r="D12" s="18">
        <v>0</v>
      </c>
      <c r="F12" s="39" t="s">
        <v>33</v>
      </c>
      <c r="G12" s="38" t="s">
        <v>18</v>
      </c>
      <c r="H12" s="38" t="s">
        <v>9</v>
      </c>
      <c r="K12" s="10"/>
    </row>
    <row r="13" spans="1:11" ht="28.2" customHeight="1" x14ac:dyDescent="0.25">
      <c r="A13" s="1"/>
      <c r="B13" s="7" t="s">
        <v>34</v>
      </c>
      <c r="C13" s="11"/>
      <c r="D13" s="18">
        <v>0</v>
      </c>
      <c r="F13" s="12" t="s">
        <v>35</v>
      </c>
      <c r="G13" s="11"/>
      <c r="H13" s="18">
        <v>0</v>
      </c>
      <c r="K13" s="10"/>
    </row>
    <row r="14" spans="1:11" ht="28.2" customHeight="1" x14ac:dyDescent="0.25">
      <c r="A14" s="1"/>
      <c r="B14" s="7" t="s">
        <v>36</v>
      </c>
      <c r="C14" s="11"/>
      <c r="D14" s="18">
        <v>0</v>
      </c>
      <c r="F14" s="12" t="s">
        <v>37</v>
      </c>
      <c r="G14" s="11"/>
      <c r="H14" s="18">
        <v>0</v>
      </c>
      <c r="K14" s="10"/>
    </row>
    <row r="15" spans="1:11" ht="28.2" customHeight="1" x14ac:dyDescent="0.25">
      <c r="A15" s="1"/>
      <c r="B15" s="7" t="s">
        <v>38</v>
      </c>
      <c r="C15" s="11"/>
      <c r="D15" s="18">
        <v>0</v>
      </c>
      <c r="F15" s="12" t="s">
        <v>39</v>
      </c>
      <c r="G15" s="11"/>
      <c r="H15" s="18">
        <v>0</v>
      </c>
      <c r="K15" s="10"/>
    </row>
    <row r="16" spans="1:11" ht="28.2" customHeight="1" x14ac:dyDescent="0.25">
      <c r="A16" s="1"/>
      <c r="B16" s="7" t="s">
        <v>40</v>
      </c>
      <c r="C16" s="11"/>
      <c r="D16" s="18">
        <v>0</v>
      </c>
      <c r="F16" s="12" t="s">
        <v>41</v>
      </c>
      <c r="G16" s="11"/>
      <c r="H16" s="18">
        <v>0</v>
      </c>
      <c r="K16" s="10"/>
    </row>
    <row r="17" spans="2:11" ht="27.75" customHeight="1" x14ac:dyDescent="0.25">
      <c r="B17" s="7" t="s">
        <v>42</v>
      </c>
      <c r="C17" s="11"/>
      <c r="D17" s="18">
        <v>0</v>
      </c>
      <c r="F17" s="12" t="s">
        <v>43</v>
      </c>
      <c r="G17" s="11"/>
      <c r="H17" s="18">
        <v>0</v>
      </c>
      <c r="K17" s="10"/>
    </row>
    <row r="18" spans="2:11" ht="27.75" customHeight="1" x14ac:dyDescent="0.25">
      <c r="B18" s="7" t="s">
        <v>44</v>
      </c>
      <c r="C18" s="11"/>
      <c r="D18" s="18">
        <v>0</v>
      </c>
      <c r="F18" s="12" t="s">
        <v>43</v>
      </c>
      <c r="G18" s="11"/>
      <c r="H18" s="18">
        <v>0</v>
      </c>
      <c r="K18" s="10"/>
    </row>
    <row r="19" spans="2:11" ht="27.75" customHeight="1" x14ac:dyDescent="0.25">
      <c r="B19" s="7" t="s">
        <v>45</v>
      </c>
      <c r="C19" s="11"/>
      <c r="D19" s="18">
        <v>0</v>
      </c>
      <c r="F19" s="12" t="s">
        <v>43</v>
      </c>
      <c r="G19" s="11"/>
      <c r="H19" s="18">
        <v>0</v>
      </c>
      <c r="K19" s="10"/>
    </row>
    <row r="20" spans="2:11" ht="27.75" customHeight="1" x14ac:dyDescent="0.25">
      <c r="B20" s="7" t="s">
        <v>43</v>
      </c>
      <c r="C20" s="11"/>
      <c r="D20" s="18">
        <v>0</v>
      </c>
      <c r="G20" s="10"/>
      <c r="H20" s="14">
        <f>SUBTOTAL(109,DespesasMensais234[MONTANTE])</f>
        <v>0</v>
      </c>
      <c r="K20" s="10"/>
    </row>
    <row r="21" spans="2:11" ht="27.75" customHeight="1" x14ac:dyDescent="0.25">
      <c r="B21" s="7" t="s">
        <v>13</v>
      </c>
      <c r="C21" s="11"/>
      <c r="D21" s="18">
        <v>0</v>
      </c>
      <c r="G21" s="10"/>
      <c r="H21" s="10"/>
      <c r="K21" s="10"/>
    </row>
    <row r="22" spans="2:11" ht="27.75" customHeight="1" x14ac:dyDescent="0.25">
      <c r="B22" s="7"/>
      <c r="C22" s="11"/>
      <c r="D22" s="13">
        <f>SUBTOTAL(109,D4:D21)</f>
        <v>0</v>
      </c>
      <c r="G22" s="10"/>
      <c r="H22" s="10"/>
      <c r="K22" s="10"/>
    </row>
    <row r="23" spans="2:11" s="40" customFormat="1" ht="27.75" customHeight="1" x14ac:dyDescent="0.25">
      <c r="B23" s="39" t="s">
        <v>46</v>
      </c>
      <c r="C23" s="38" t="s">
        <v>18</v>
      </c>
      <c r="D23" s="38" t="s">
        <v>9</v>
      </c>
      <c r="F23" s="39" t="s">
        <v>47</v>
      </c>
      <c r="G23" s="38" t="s">
        <v>18</v>
      </c>
      <c r="H23" s="38" t="s">
        <v>9</v>
      </c>
      <c r="K23" s="35"/>
    </row>
    <row r="24" spans="2:11" ht="27.75" customHeight="1" x14ac:dyDescent="0.25">
      <c r="B24" s="12" t="s">
        <v>48</v>
      </c>
      <c r="C24" s="11"/>
      <c r="D24" s="18">
        <v>0</v>
      </c>
      <c r="F24" s="12" t="s">
        <v>30</v>
      </c>
      <c r="G24" s="11"/>
      <c r="H24" s="18">
        <v>0</v>
      </c>
      <c r="K24" s="10"/>
    </row>
    <row r="25" spans="2:11" ht="27.75" customHeight="1" x14ac:dyDescent="0.25">
      <c r="B25" s="12" t="s">
        <v>49</v>
      </c>
      <c r="C25" s="11"/>
      <c r="D25" s="18">
        <v>0</v>
      </c>
      <c r="F25" s="12" t="s">
        <v>50</v>
      </c>
      <c r="G25" s="11"/>
      <c r="H25" s="18">
        <v>0</v>
      </c>
      <c r="K25" s="10"/>
    </row>
    <row r="26" spans="2:11" ht="27.75" customHeight="1" x14ac:dyDescent="0.25">
      <c r="B26" s="12" t="s">
        <v>51</v>
      </c>
      <c r="C26" s="11"/>
      <c r="D26" s="18">
        <v>0</v>
      </c>
      <c r="F26" s="12" t="s">
        <v>51</v>
      </c>
      <c r="G26" s="11"/>
      <c r="H26" s="18">
        <v>0</v>
      </c>
      <c r="K26" s="10"/>
    </row>
    <row r="27" spans="2:11" ht="27.75" customHeight="1" x14ac:dyDescent="0.25">
      <c r="B27" s="12" t="s">
        <v>52</v>
      </c>
      <c r="C27" s="11"/>
      <c r="D27" s="18">
        <v>0</v>
      </c>
      <c r="F27" s="12" t="s">
        <v>53</v>
      </c>
      <c r="G27" s="11"/>
      <c r="H27" s="18">
        <v>0</v>
      </c>
      <c r="K27" s="10"/>
    </row>
    <row r="28" spans="2:11" ht="27.75" customHeight="1" x14ac:dyDescent="0.25">
      <c r="B28" s="12" t="s">
        <v>54</v>
      </c>
      <c r="C28" s="11"/>
      <c r="D28" s="18">
        <v>0</v>
      </c>
      <c r="F28" s="12" t="s">
        <v>43</v>
      </c>
      <c r="G28" s="11"/>
      <c r="H28" s="18">
        <v>0</v>
      </c>
      <c r="K28" s="10"/>
    </row>
    <row r="29" spans="2:11" ht="27.75" customHeight="1" x14ac:dyDescent="0.25">
      <c r="B29" s="12" t="s">
        <v>55</v>
      </c>
      <c r="C29" s="11"/>
      <c r="D29" s="18">
        <v>0</v>
      </c>
      <c r="G29" s="10"/>
      <c r="H29" s="14">
        <f>SUBTOTAL(109,DespesasMensais2346[MONTANTE])</f>
        <v>0</v>
      </c>
      <c r="K29" s="10"/>
    </row>
    <row r="30" spans="2:11" ht="27.75" customHeight="1" x14ac:dyDescent="0.25">
      <c r="B30" s="12" t="s">
        <v>56</v>
      </c>
      <c r="C30" s="11"/>
      <c r="D30" s="18">
        <v>0</v>
      </c>
      <c r="G30" s="10"/>
      <c r="H30" s="10"/>
    </row>
    <row r="31" spans="2:11" ht="27.75" customHeight="1" x14ac:dyDescent="0.25">
      <c r="D31" s="15">
        <f>SUBTOTAL(109,DespesasMensais23467[MONTANTE])</f>
        <v>0</v>
      </c>
    </row>
  </sheetData>
  <sheetProtection algorithmName="SHA-512" hashValue="ZvzTNn353jLRg7Ss0o8jZT6vNXItWT03v1bvvkjNz/Z5U+eUVm/Brk0GZ3NQkPEbr0dUXujjAMVBPTHH1bzr5w==" saltValue="x/zBfFoX2FXXamlIC/plNg==" spinCount="100000" sheet="1" objects="1" scenarios="1" selectLockedCells="1"/>
  <dataValidations count="6">
    <dataValidation allowBlank="1" showInputMessage="1" showErrorMessage="1" prompt="Introduza os Itens de despesas nesta coluna, abaixo deste cabeçalho. Utilize os filtros de cabeçalho para encontrar entradas específicas." sqref="B3 F3 F12 F23 B23 J3" xr:uid="{BBE0AC34-697D-43F1-825A-4510E9A61B4A}"/>
    <dataValidation allowBlank="1" showInputMessage="1" showErrorMessage="1" prompt="Introduza a Data Para Conclusão nesta coluna, abaixo deste cabeçalho" sqref="C3 G3 G12 G23 C23" xr:uid="{7062EDF5-50A3-48EC-B9DC-94CB7BB4570E}"/>
    <dataValidation allowBlank="1" showInputMessage="1" showErrorMessage="1" prompt="Introduza o Montante nesta coluna, abaixo deste cabeçalho" sqref="D3 H3 H12 H23 D23 K3" xr:uid="{9C9E1855-1544-4DEE-9E4A-21F991024BB6}"/>
    <dataValidation allowBlank="1" showInputMessage="1" showErrorMessage="1" prompt="Introduza as Despesas Mensais na tabela abaixo" sqref="B2" xr:uid="{FF06E738-E459-4788-B6A4-1F20EEAD12EE}"/>
    <dataValidation allowBlank="1" showInputMessage="1" showErrorMessage="1" prompt="O título deste livro está nesta célula. O Resumo do Rendimento Mensal Total, das Despesas Mensais Totais, das Poupanças Mensais Totais e do Saldo encontra-se entre as células C3 e C10" sqref="B1" xr:uid="{2C0C03EF-B7A4-41BE-A990-E4E04AAE33CE}"/>
    <dataValidation allowBlank="1" showInputMessage="1" showErrorMessage="1" prompt="Crie um orçamento pessoal neste livro. Os gráficos em anel e de colunas são atualizados automaticamente nesta folha de cálculo com base no rendimento e nas despesas mensais totais." sqref="A1" xr:uid="{F5813EFE-DD31-40D9-88AF-DB0E37EB963A}"/>
  </dataValidations>
  <pageMargins left="0.7" right="0.7" top="0.75" bottom="0.75" header="0.3" footer="0.3"/>
  <pageSetup paperSize="9" fitToHeight="0"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B9743"/>
  </sheetPr>
  <dimension ref="A1:I6"/>
  <sheetViews>
    <sheetView showGridLines="0" zoomScaleNormal="100" workbookViewId="0">
      <selection activeCell="B4" sqref="B4"/>
    </sheetView>
  </sheetViews>
  <sheetFormatPr defaultColWidth="9" defaultRowHeight="27.75" customHeight="1" x14ac:dyDescent="0.25"/>
  <cols>
    <col min="1" max="1" width="2.59765625" style="2" customWidth="1"/>
    <col min="2" max="2" width="34" style="2" customWidth="1"/>
    <col min="3" max="3" width="24.5" customWidth="1"/>
    <col min="4" max="16384" width="9" style="2"/>
  </cols>
  <sheetData>
    <row r="1" spans="1:9" s="41" customFormat="1" ht="40.5" customHeight="1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9" s="26" customFormat="1" ht="31.5" customHeight="1" x14ac:dyDescent="0.3">
      <c r="A2" s="28"/>
      <c r="B2" s="27" t="s">
        <v>14</v>
      </c>
      <c r="C2" s="28"/>
    </row>
    <row r="3" spans="1:9" s="26" customFormat="1" ht="18.75" customHeight="1" x14ac:dyDescent="0.25">
      <c r="A3" s="28"/>
      <c r="B3" s="22" t="s">
        <v>57</v>
      </c>
      <c r="C3" s="22" t="s">
        <v>58</v>
      </c>
      <c r="D3" s="22" t="s">
        <v>9</v>
      </c>
    </row>
    <row r="4" spans="1:9" ht="28.2" customHeight="1" x14ac:dyDescent="0.25">
      <c r="A4"/>
      <c r="B4" s="19"/>
      <c r="C4" s="19"/>
      <c r="D4" s="20">
        <v>0</v>
      </c>
    </row>
    <row r="5" spans="1:9" ht="28.2" customHeight="1" x14ac:dyDescent="0.25">
      <c r="A5"/>
      <c r="B5" s="19"/>
      <c r="C5" s="19"/>
      <c r="D5" s="20">
        <v>0</v>
      </c>
    </row>
    <row r="6" spans="1:9" ht="28.2" customHeight="1" x14ac:dyDescent="0.25">
      <c r="A6"/>
      <c r="B6" s="19"/>
      <c r="C6" s="19"/>
      <c r="D6" s="20">
        <v>0</v>
      </c>
    </row>
  </sheetData>
  <sheetProtection algorithmName="SHA-512" hashValue="fkjDYtZHSintv/rhf03T64Xhkpi5lah/bsOVM7vXkFJD6ygnYtURIcQ3n0BBU1VKJxo744xvehoj2Rk+1ynoqw==" saltValue="w21Kz993/UGTpkqYurm+IA==" spinCount="100000" sheet="1" objects="1" scenarios="1" selectLockedCells="1"/>
  <dataValidations count="5">
    <dataValidation allowBlank="1" showInputMessage="1" showErrorMessage="1" prompt="Introduza a Data de depósito de poupanças nesta coluna, abaixo deste cabeçalho. Use os filtros de cabeçalho para encontrar entradas específicas." sqref="B3:C3" xr:uid="{186EEA0D-9DE6-4C77-813D-7955A4ACBB17}"/>
    <dataValidation allowBlank="1" showInputMessage="1" showErrorMessage="1" prompt="Introduza o Montante nesta coluna, abaixo deste cabeçalho" sqref="D3" xr:uid="{26AA3861-E57F-4F6D-A3B0-7D97054DABF9}"/>
    <dataValidation allowBlank="1" showInputMessage="1" showErrorMessage="1" prompt="Introduza as Poupanças Mensais na tabela abaixo" sqref="B2" xr:uid="{65BDC406-0602-4588-A82D-10D41A9B6E3A}"/>
    <dataValidation allowBlank="1" showInputMessage="1" showErrorMessage="1" prompt="Crie um orçamento pessoal neste livro. Os gráficos em anel e de colunas são atualizados automaticamente nesta folha de cálculo com base no rendimento e nas despesas mensais totais." sqref="A1" xr:uid="{1341B050-61C2-4E87-A2C1-A908694CA6FB}"/>
    <dataValidation allowBlank="1" showInputMessage="1" showErrorMessage="1" prompt="O título deste livro está nesta célula. O Resumo do Rendimento Mensal Total, das Despesas Mensais Totais, das Poupanças Mensais Totais e do Saldo encontra-se entre as células C3 e C10" sqref="B1" xr:uid="{A89255AA-B7EC-438A-9EB9-749920AFF03B}"/>
  </dataValidations>
  <pageMargins left="0.7" right="0.7" top="0.75" bottom="0.75" header="0.3" footer="0.3"/>
  <pageSetup paperSize="9" fitToHeight="0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theme="1" tint="0.249977111117893"/>
  </sheetPr>
  <dimension ref="B2:B6"/>
  <sheetViews>
    <sheetView workbookViewId="0">
      <selection activeCell="B5" sqref="B5"/>
    </sheetView>
  </sheetViews>
  <sheetFormatPr defaultRowHeight="13.8" x14ac:dyDescent="0.25"/>
  <cols>
    <col min="1" max="1" width="1.5" customWidth="1"/>
  </cols>
  <sheetData>
    <row r="2" spans="2:2" x14ac:dyDescent="0.25">
      <c r="B2" t="s">
        <v>15</v>
      </c>
    </row>
    <row r="4" spans="2:2" x14ac:dyDescent="0.25">
      <c r="B4" s="4" t="e">
        <f>MIN(1,1-B5)</f>
        <v>#DIV/0!</v>
      </c>
    </row>
    <row r="5" spans="2:2" x14ac:dyDescent="0.25">
      <c r="B5" s="4" t="e">
        <f>MIN(DespesasMensaisLíquidas/RendimentoMensalLíquido,1)</f>
        <v>#DIV/0!</v>
      </c>
    </row>
    <row r="6" spans="2:2" x14ac:dyDescent="0.25">
      <c r="B6" t="e">
        <f>(DespesasMensaisLíquidas/RendimentoMensalLíquido)&gt;1</f>
        <v>#DIV/0!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TM10000134</Templat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13</vt:i4>
      </vt:variant>
    </vt:vector>
  </HeadingPairs>
  <TitlesOfParts>
    <vt:vector size="18" baseType="lpstr">
      <vt:lpstr>Resumo</vt:lpstr>
      <vt:lpstr>Rendimentos Mensais</vt:lpstr>
      <vt:lpstr>Despesas Mensais</vt:lpstr>
      <vt:lpstr>Poupanças Mensais</vt:lpstr>
      <vt:lpstr>Dados do Gráfico</vt:lpstr>
      <vt:lpstr>DespesasMensaisLíquidas</vt:lpstr>
      <vt:lpstr>Percentagem_de_Rendimento_Gasto</vt:lpstr>
      <vt:lpstr>PoupançasMensaisLíquidas</vt:lpstr>
      <vt:lpstr>RegiãoDoTítuloDaColuna1..C4.1</vt:lpstr>
      <vt:lpstr>RegiãoDoTítuloDaColuna2..C6.1</vt:lpstr>
      <vt:lpstr>RegiãoDoTítuloDaColuna3..C8.1</vt:lpstr>
      <vt:lpstr>RegiãoDoTítuloDaColuna4..C10.1</vt:lpstr>
      <vt:lpstr>RendimentoMensalLíquido</vt:lpstr>
      <vt:lpstr>Título2</vt:lpstr>
      <vt:lpstr>TítuloOrçamento</vt:lpstr>
      <vt:lpstr>'Despesas Mensais'!Títulos_de_Impressão</vt:lpstr>
      <vt:lpstr>'Poupanças Mensais'!Títulos_de_Impressão</vt:lpstr>
      <vt:lpstr>'Rendimentos Mensais'!Títulos_de_Impressão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2021-12-28T18:58:54Z</dcterms:created>
  <dcterms:modified xsi:type="dcterms:W3CDTF">2024-07-08T16:40:17Z</dcterms:modified>
</cp:coreProperties>
</file>